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V:\Village_Mgr\Sustainability\Program Evaluation\Metrics Page\"/>
    </mc:Choice>
  </mc:AlternateContent>
  <xr:revisionPtr revIDLastSave="0" documentId="13_ncr:1_{07CA78BE-92FD-4276-BE31-D2A7C0E8E2B5}" xr6:coauthVersionLast="36" xr6:coauthVersionMax="36" xr10:uidLastSave="{00000000-0000-0000-0000-000000000000}"/>
  <bookViews>
    <workbookView xWindow="0" yWindow="0" windowWidth="28800" windowHeight="12225" tabRatio="796" xr2:uid="{4EE14D86-C760-4ADC-A480-E2AC498E050B}"/>
  </bookViews>
  <sheets>
    <sheet name="Note" sheetId="1" r:id="rId1"/>
    <sheet name="Compost Participants" sheetId="2" r:id="rId2"/>
    <sheet name="Waste" sheetId="9" r:id="rId3"/>
    <sheet name="Electricity Source" sheetId="6" r:id="rId4"/>
    <sheet name="EVs" sheetId="4" r:id="rId5"/>
    <sheet name="Passenger Mode" sheetId="5" r:id="rId6"/>
    <sheet name="Biodiversity Survey" sheetId="13" r:id="rId7"/>
    <sheet name="Village Fleet" sheetId="16" r:id="rId8"/>
    <sheet name="Solar" sheetId="15" r:id="rId9"/>
    <sheet name="Trees" sheetId="7" r:id="rId10"/>
    <sheet name="Emmissions" sheetId="1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2" l="1"/>
  <c r="H6" i="12"/>
  <c r="H7" i="12"/>
  <c r="H4" i="12"/>
</calcChain>
</file>

<file path=xl/sharedStrings.xml><?xml version="1.0" encoding="utf-8"?>
<sst xmlns="http://schemas.openxmlformats.org/spreadsheetml/2006/main" count="91" uniqueCount="68">
  <si>
    <t>Date</t>
  </si>
  <si>
    <t>Passenger Mode</t>
  </si>
  <si>
    <t>Electricity Source</t>
  </si>
  <si>
    <t>Electricty Source</t>
  </si>
  <si>
    <t>Other</t>
  </si>
  <si>
    <t>% of ROW with ROW Canopy Coverage</t>
  </si>
  <si>
    <t>-</t>
  </si>
  <si>
    <t>TBD</t>
  </si>
  <si>
    <t>Year</t>
  </si>
  <si>
    <t>Total Participants</t>
  </si>
  <si>
    <t>Milkweed Planted</t>
  </si>
  <si>
    <t>Native Gardens</t>
  </si>
  <si>
    <t>Natural Lawn Care</t>
  </si>
  <si>
    <t>Removed Invasive Plants</t>
  </si>
  <si>
    <t>Number of Buildings in Oak Park with Rooftop Solar</t>
  </si>
  <si>
    <t>Number of Enrollments in Community Solar in Oak Park</t>
  </si>
  <si>
    <t>Total Number of Village-Owned Trees</t>
  </si>
  <si>
    <t>Coal</t>
  </si>
  <si>
    <t>Renewable Sources</t>
  </si>
  <si>
    <t>Gas</t>
  </si>
  <si>
    <t>Nuclear</t>
  </si>
  <si>
    <t>Automobile</t>
  </si>
  <si>
    <t>Foot</t>
  </si>
  <si>
    <t>Rail</t>
  </si>
  <si>
    <t xml:space="preserve">Bus </t>
  </si>
  <si>
    <t xml:space="preserve">Cycling </t>
  </si>
  <si>
    <t>Electric</t>
  </si>
  <si>
    <t>Hybrid</t>
  </si>
  <si>
    <t>Light Duty</t>
  </si>
  <si>
    <t>Heavy Duty</t>
  </si>
  <si>
    <t>Urban Forest in Oak Park</t>
  </si>
  <si>
    <t>Number of Compost Participants</t>
  </si>
  <si>
    <t>Yard Waste and Organics (tons)</t>
  </si>
  <si>
    <t>Refuse (tons)</t>
  </si>
  <si>
    <t>Recycling (tons)</t>
  </si>
  <si>
    <t>Click on the sheets below to view data and charts</t>
  </si>
  <si>
    <t>Percentage of Total</t>
  </si>
  <si>
    <t>Number of Fleet Vehicles</t>
  </si>
  <si>
    <t>Vehicle Type</t>
  </si>
  <si>
    <t>Residential Energy (MTC02e)</t>
  </si>
  <si>
    <t>Commercial Energy (MTC02e)</t>
  </si>
  <si>
    <t>Transportation &amp; Mobile Sources (MTC02e)</t>
  </si>
  <si>
    <t>Water &amp; Wastewater (MTC02e)</t>
  </si>
  <si>
    <t>Solid Waste (MTC02e)</t>
  </si>
  <si>
    <t xml:space="preserve">Process &amp; Fugitivie Emissions (MTC02e) </t>
  </si>
  <si>
    <t>Total (MTC02e)</t>
  </si>
  <si>
    <t>Village-Wide Emissions</t>
  </si>
  <si>
    <t>Village Fleet</t>
  </si>
  <si>
    <t>Community Biodiversity Survey</t>
  </si>
  <si>
    <t>Village Passenger Mode Share</t>
  </si>
  <si>
    <t>Electric Vehicles</t>
  </si>
  <si>
    <t xml:space="preserve">Electricty Source </t>
  </si>
  <si>
    <t>Residential Waste Program Data</t>
  </si>
  <si>
    <t>Residential Compost Program Data</t>
  </si>
  <si>
    <t>This data shows the total number of participants in the Village's residential composting program over time.  Data Source: LRS monthly Reports</t>
  </si>
  <si>
    <t>This data shows the amount (in tons) of refuse, recycling, and yard waste / organics collected through the residential waste program in Oak Park.  Data Source: LRS Monthly Reports</t>
  </si>
  <si>
    <t>This data shows the percentage of each electricity source that make up the total electricity consumption in Oak Park. Data Source: ComEd Environmental Disclosure Report (March 2023)</t>
  </si>
  <si>
    <t>This data shows the  number of electric vehicles registered in Oak Park between 2017 and 2023.  Data Source: Illinois Secretary of State Electric Vehicle Counts</t>
  </si>
  <si>
    <t>This data shows the percentage of transportation modes used in Oak Park based on distance traveled.  Data Source: Google Environmental Insights Explorer (2023)</t>
  </si>
  <si>
    <t>This data shows results from the Oak Park's Community Biodiversity Survey. Take the survey here: www.oak-park.us/biodiversity. Data Source: Oak Park Community Biodiversity Survey</t>
  </si>
  <si>
    <t>This data shows the percentage of vehicle types that make up the municipal fleet. The municipal fleet includes police, parking enforcement, fire, public works, water, and administrative vehicles. Data Source: Oak Park fleet data (2023)</t>
  </si>
  <si>
    <t>This data shows the number of Oak Park enrollments in any community solar program. 
Data Source: ComEd Oak Park customer data</t>
  </si>
  <si>
    <t>This data shows the number of Oak Park buildings with rooftop solar.  Data Source: Illinois Power Agency: illinoisabp.com/project-map</t>
  </si>
  <si>
    <t>Community Solar</t>
  </si>
  <si>
    <t>Rooftop Solar</t>
  </si>
  <si>
    <t xml:space="preserve">Number of Electric Vehicles Registered </t>
  </si>
  <si>
    <t>This data shows the percentage of the right-of-way that has tree canopy coverage from right-of-way trees, and the total number of Village-owned trees between 2017 and 2022.  ​Data Source: Oak Park annual tree inventory </t>
  </si>
  <si>
    <t>This data shows the Village-wide greenhouse gas emissions in Oak Park between 2017 and 2020. 
Data source: Oak Park Greenhouse Gas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</si>
</sst>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17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8" fillId="0" borderId="0" xfId="0" applyFont="1"/>
    <xf numFmtId="1" fontId="9" fillId="0" borderId="1" xfId="0" applyNumberFormat="1" applyFont="1" applyBorder="1" applyAlignment="1">
      <alignment horizontal="center"/>
    </xf>
    <xf numFmtId="0" fontId="8" fillId="0" borderId="1" xfId="0" applyFont="1" applyBorder="1"/>
    <xf numFmtId="9" fontId="8" fillId="0" borderId="1" xfId="2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3" fontId="0" fillId="0" borderId="1" xfId="0" applyNumberFormat="1" applyBorder="1"/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2" fontId="5" fillId="0" borderId="1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6" fontId="0" fillId="0" borderId="1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/>
    </xf>
    <xf numFmtId="0" fontId="11" fillId="0" borderId="0" xfId="0" applyFont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Oak Park Residential </a:t>
            </a:r>
          </a:p>
          <a:p>
            <a:pPr>
              <a:defRPr/>
            </a:pPr>
            <a:r>
              <a:rPr lang="en-US"/>
              <a:t>Composting Program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'Compost Participants'!$B$3</c:f>
              <c:strCache>
                <c:ptCount val="1"/>
                <c:pt idx="0">
                  <c:v>Number of Compost Participants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'Compost Participants'!$A$4:$A$15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'Compost Participants'!$B$4:$B$15</c:f>
              <c:numCache>
                <c:formatCode>General</c:formatCode>
                <c:ptCount val="12"/>
                <c:pt idx="0">
                  <c:v>110</c:v>
                </c:pt>
                <c:pt idx="1">
                  <c:v>380</c:v>
                </c:pt>
                <c:pt idx="2">
                  <c:v>760</c:v>
                </c:pt>
                <c:pt idx="3">
                  <c:v>965</c:v>
                </c:pt>
                <c:pt idx="4">
                  <c:v>1027</c:v>
                </c:pt>
                <c:pt idx="5">
                  <c:v>1120</c:v>
                </c:pt>
                <c:pt idx="6">
                  <c:v>1574</c:v>
                </c:pt>
                <c:pt idx="7">
                  <c:v>1922</c:v>
                </c:pt>
                <c:pt idx="8">
                  <c:v>2176</c:v>
                </c:pt>
                <c:pt idx="9">
                  <c:v>2451</c:v>
                </c:pt>
                <c:pt idx="10">
                  <c:v>2591</c:v>
                </c:pt>
                <c:pt idx="11">
                  <c:v>2774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F-4FD6-9FFE-F80BE6861B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29356335"/>
        <c:axId val="1128165039"/>
      </c:lineChart>
      <c:catAx>
        <c:axId val="529356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8165039"/>
        <c:crosses val="autoZero"/>
        <c:auto val="1"/>
        <c:lblAlgn val="ctr"/>
        <c:lblOffset val="100"/>
        <c:tickLblSkip val="2"/>
        <c:noMultiLvlLbl val="1"/>
      </c:catAx>
      <c:valAx>
        <c:axId val="11281650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crossAx val="52935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of Right of Way with Canopy Coverage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Trees!$A$5</c:f>
              <c:strCache>
                <c:ptCount val="1"/>
                <c:pt idx="0">
                  <c:v>% of ROW with ROW Canopy Coverage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Trees!$B$4:$I$4</c:f>
              <c:numCache>
                <c:formatCode>0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Trees!$B$5:$I$5</c:f>
              <c:numCache>
                <c:formatCode>0%</c:formatCode>
                <c:ptCount val="6"/>
                <c:pt idx="0">
                  <c:v>0.31503671346720535</c:v>
                </c:pt>
                <c:pt idx="1">
                  <c:v>0.31503517174257861</c:v>
                </c:pt>
                <c:pt idx="2">
                  <c:v>0.29098266387504523</c:v>
                </c:pt>
                <c:pt idx="3">
                  <c:v>0.28691399859957312</c:v>
                </c:pt>
                <c:pt idx="4">
                  <c:v>0.27946672497521335</c:v>
                </c:pt>
                <c:pt idx="5">
                  <c:v>0.2751021714570574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D5-4D94-9CC6-458C0F88D3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34122351"/>
        <c:axId val="1620297327"/>
      </c:lineChart>
      <c:catAx>
        <c:axId val="1534122351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0297327"/>
        <c:crosses val="autoZero"/>
        <c:auto val="1"/>
        <c:lblAlgn val="ctr"/>
        <c:lblOffset val="100"/>
        <c:noMultiLvlLbl val="0"/>
      </c:catAx>
      <c:valAx>
        <c:axId val="162029732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534122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Trees!$A$6</c:f>
              <c:strCache>
                <c:ptCount val="1"/>
                <c:pt idx="0">
                  <c:v>Total Number of Village-Owned Trees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8.3548775153105867E-2"/>
                  <c:y val="-6.9444444444444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24-4444-BC59-4C864C5520BB}"/>
                </c:ext>
              </c:extLst>
            </c:dLbl>
            <c:dLbl>
              <c:idx val="1"/>
              <c:layout>
                <c:manualLayout>
                  <c:x val="-8.3548775153105867E-2"/>
                  <c:y val="-7.4074074074074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24-4444-BC59-4C864C5520BB}"/>
                </c:ext>
              </c:extLst>
            </c:dLbl>
            <c:dLbl>
              <c:idx val="2"/>
              <c:layout>
                <c:manualLayout>
                  <c:x val="-6.9659886264216972E-2"/>
                  <c:y val="-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24-4444-BC59-4C864C5520BB}"/>
                </c:ext>
              </c:extLst>
            </c:dLbl>
            <c:dLbl>
              <c:idx val="3"/>
              <c:layout>
                <c:manualLayout>
                  <c:x val="-9.4659886264217077E-2"/>
                  <c:y val="-8.7962962962962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24-4444-BC59-4C864C5520BB}"/>
                </c:ext>
              </c:extLst>
            </c:dLbl>
            <c:dLbl>
              <c:idx val="4"/>
              <c:layout>
                <c:manualLayout>
                  <c:x val="-8.6326552930883635E-2"/>
                  <c:y val="-9.7222222222222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24-4444-BC59-4C864C5520BB}"/>
                </c:ext>
              </c:extLst>
            </c:dLbl>
            <c:dLbl>
              <c:idx val="5"/>
              <c:layout>
                <c:manualLayout>
                  <c:x val="-6.8303368328958877E-2"/>
                  <c:y val="-9.7222222222222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24-4444-BC59-4C864C5520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Trees!$B$4:$I$4</c:f>
              <c:numCache>
                <c:formatCode>0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Trees!$B$6:$I$6</c:f>
              <c:numCache>
                <c:formatCode>_(* #,##0_);_(* \(#,##0\);_(* "-"??_);_(@_)</c:formatCode>
                <c:ptCount val="6"/>
                <c:pt idx="0">
                  <c:v>17774</c:v>
                </c:pt>
                <c:pt idx="1">
                  <c:v>17980</c:v>
                </c:pt>
                <c:pt idx="2">
                  <c:v>17945</c:v>
                </c:pt>
                <c:pt idx="3">
                  <c:v>17935</c:v>
                </c:pt>
                <c:pt idx="4">
                  <c:v>18286</c:v>
                </c:pt>
                <c:pt idx="5">
                  <c:v>18458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52-40A1-9FF8-DE6232B8C6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37716639"/>
        <c:axId val="161640939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Trees!$A$5</c15:sqref>
                        </c15:formulaRef>
                      </c:ext>
                    </c:extLst>
                    <c:strCache>
                      <c:ptCount val="1"/>
                      <c:pt idx="0">
                        <c:v>% of ROW with ROW Canopy Coverage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Trees!$B$4:$I$4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Trees!$B$5:$I$5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0.31503671346720535</c:v>
                      </c:pt>
                      <c:pt idx="1">
                        <c:v>0.31503517174257861</c:v>
                      </c:pt>
                      <c:pt idx="2">
                        <c:v>0.29098266387504523</c:v>
                      </c:pt>
                      <c:pt idx="3">
                        <c:v>0.28691399859957312</c:v>
                      </c:pt>
                      <c:pt idx="4">
                        <c:v>0.27946672497521335</c:v>
                      </c:pt>
                      <c:pt idx="5">
                        <c:v>0.2751021714570574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A52-40A1-9FF8-DE6232B8C694}"/>
                  </c:ext>
                </c:extLst>
              </c15:ser>
            </c15:filteredLineSeries>
          </c:ext>
        </c:extLst>
      </c:lineChart>
      <c:catAx>
        <c:axId val="153771663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409391"/>
        <c:crosses val="autoZero"/>
        <c:auto val="1"/>
        <c:lblAlgn val="ctr"/>
        <c:lblOffset val="100"/>
        <c:noMultiLvlLbl val="0"/>
      </c:catAx>
      <c:valAx>
        <c:axId val="161640939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537716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solidFill>
                  <a:sysClr val="windowText" lastClr="000000"/>
                </a:solidFill>
                <a:effectLst/>
              </a:rPr>
              <a:t>Oak Park Greenhouse Gas Emissions</a:t>
            </a:r>
            <a:endParaRPr lang="en-US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Emmissions!$B$3</c:f>
              <c:strCache>
                <c:ptCount val="1"/>
                <c:pt idx="0">
                  <c:v>Residential Energy (MTC02e)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Emmissions!$A$4:$A$7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Emmissions!$B$4:$B$7</c:f>
              <c:numCache>
                <c:formatCode>#,##0</c:formatCode>
                <c:ptCount val="4"/>
                <c:pt idx="0">
                  <c:v>167294</c:v>
                </c:pt>
                <c:pt idx="1">
                  <c:v>177852</c:v>
                </c:pt>
                <c:pt idx="2">
                  <c:v>166854</c:v>
                </c:pt>
                <c:pt idx="3">
                  <c:v>153052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C-4571-88E9-58D4F60BBD9E}"/>
            </c:ext>
          </c:extLst>
        </c:ser>
        <c:ser>
          <c:idx val="1"/>
          <c:order val="1"/>
          <c:tx>
            <c:strRef>
              <c:f>Emmissions!$C$3</c:f>
              <c:strCache>
                <c:ptCount val="1"/>
                <c:pt idx="0">
                  <c:v>Commercial Energy (MTC02e)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cat>
            <c:numRef>
              <c:f>Emmissions!$A$4:$A$7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Emmissions!$C$4:$C$7</c:f>
              <c:numCache>
                <c:formatCode>#,##0</c:formatCode>
                <c:ptCount val="4"/>
                <c:pt idx="0">
                  <c:v>146961</c:v>
                </c:pt>
                <c:pt idx="1">
                  <c:v>153866</c:v>
                </c:pt>
                <c:pt idx="2">
                  <c:v>149144</c:v>
                </c:pt>
                <c:pt idx="3">
                  <c:v>117542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BC-4571-88E9-58D4F60BBD9E}"/>
            </c:ext>
          </c:extLst>
        </c:ser>
        <c:ser>
          <c:idx val="2"/>
          <c:order val="2"/>
          <c:tx>
            <c:strRef>
              <c:f>Emmissions!$D$3</c:f>
              <c:strCache>
                <c:ptCount val="1"/>
                <c:pt idx="0">
                  <c:v>Transportation &amp; Mobile Sources (MTC02e)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cat>
            <c:numRef>
              <c:f>Emmissions!$A$4:$A$7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Emmissions!$D$4:$D$7</c:f>
              <c:numCache>
                <c:formatCode>#,##0</c:formatCode>
                <c:ptCount val="4"/>
                <c:pt idx="0">
                  <c:v>123765</c:v>
                </c:pt>
                <c:pt idx="1">
                  <c:v>124594</c:v>
                </c:pt>
                <c:pt idx="2">
                  <c:v>121973</c:v>
                </c:pt>
                <c:pt idx="3">
                  <c:v>89417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BC-4571-88E9-58D4F60BBD9E}"/>
            </c:ext>
          </c:extLst>
        </c:ser>
        <c:ser>
          <c:idx val="3"/>
          <c:order val="3"/>
          <c:tx>
            <c:strRef>
              <c:f>Emmissions!$E$3</c:f>
              <c:strCache>
                <c:ptCount val="1"/>
                <c:pt idx="0">
                  <c:v>Water &amp; Wastewater (MTC02e)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Emmissions!$A$4:$A$7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Emmissions!$E$4:$E$7</c:f>
              <c:numCache>
                <c:formatCode>#,##0</c:formatCode>
                <c:ptCount val="4"/>
                <c:pt idx="0">
                  <c:v>3726</c:v>
                </c:pt>
                <c:pt idx="1">
                  <c:v>3494</c:v>
                </c:pt>
                <c:pt idx="2">
                  <c:v>3350</c:v>
                </c:pt>
                <c:pt idx="3">
                  <c:v>3437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BC-4571-88E9-58D4F60BBD9E}"/>
            </c:ext>
          </c:extLst>
        </c:ser>
        <c:ser>
          <c:idx val="4"/>
          <c:order val="4"/>
          <c:tx>
            <c:strRef>
              <c:f>Emmissions!$F$3</c:f>
              <c:strCache>
                <c:ptCount val="1"/>
                <c:pt idx="0">
                  <c:v>Solid Waste (MTC02e)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Emmissions!$A$4:$A$7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Emmissions!$F$4:$F$7</c:f>
              <c:numCache>
                <c:formatCode>#,##0</c:formatCode>
                <c:ptCount val="4"/>
                <c:pt idx="0">
                  <c:v>2852</c:v>
                </c:pt>
                <c:pt idx="1">
                  <c:v>2899</c:v>
                </c:pt>
                <c:pt idx="2">
                  <c:v>2610</c:v>
                </c:pt>
                <c:pt idx="3">
                  <c:v>2909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BC-4571-88E9-58D4F60BBD9E}"/>
            </c:ext>
          </c:extLst>
        </c:ser>
        <c:ser>
          <c:idx val="5"/>
          <c:order val="5"/>
          <c:tx>
            <c:strRef>
              <c:f>Emmissions!$G$3</c:f>
              <c:strCache>
                <c:ptCount val="1"/>
                <c:pt idx="0">
                  <c:v>Process &amp; Fugitivie Emissions (MTC02e) 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cat>
            <c:numRef>
              <c:f>Emmissions!$A$4:$A$7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Emmissions!$G$4:$G$7</c:f>
              <c:numCache>
                <c:formatCode>#,##0</c:formatCode>
                <c:ptCount val="4"/>
                <c:pt idx="0">
                  <c:v>5440</c:v>
                </c:pt>
                <c:pt idx="1">
                  <c:v>6234</c:v>
                </c:pt>
                <c:pt idx="2">
                  <c:v>6199</c:v>
                </c:pt>
                <c:pt idx="3">
                  <c:v>5349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BC-4571-88E9-58D4F60BB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3350511"/>
        <c:axId val="269735135"/>
      </c:areaChart>
      <c:catAx>
        <c:axId val="2043350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735135"/>
        <c:crosses val="autoZero"/>
        <c:auto val="1"/>
        <c:lblAlgn val="ctr"/>
        <c:lblOffset val="100"/>
        <c:noMultiLvlLbl val="0"/>
      </c:catAx>
      <c:valAx>
        <c:axId val="269735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</a:rPr>
                  <a:t>GHG Emissions (MTCO2e)</a:t>
                </a:r>
                <a:endParaRPr lang="en-US" sz="1000">
                  <a:solidFill>
                    <a:sysClr val="windowText" lastClr="000000"/>
                  </a:solidFill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/>
                    </a:solidFill>
                  </a:defRPr>
                </a:pP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3505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accent3">
            <a:lumMod val="0"/>
            <a:lumOff val="100000"/>
          </a:schemeClr>
        </a:gs>
        <a:gs pos="35000">
          <a:schemeClr val="accent3">
            <a:lumMod val="0"/>
            <a:lumOff val="100000"/>
          </a:schemeClr>
        </a:gs>
        <a:gs pos="100000">
          <a:schemeClr val="accent3">
            <a:lumMod val="100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Oak</a:t>
            </a:r>
            <a:r>
              <a:rPr lang="en-US" b="1" baseline="0"/>
              <a:t> Park Residential Waste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Waste!$B$3</c:f>
              <c:strCache>
                <c:ptCount val="1"/>
                <c:pt idx="0">
                  <c:v>Yard Waste and Organics (tons)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Waste!$A$4:$A$13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Waste!$B$4:$B$13</c:f>
              <c:numCache>
                <c:formatCode>General</c:formatCode>
                <c:ptCount val="10"/>
                <c:pt idx="0">
                  <c:v>1161.5999999999999</c:v>
                </c:pt>
                <c:pt idx="1">
                  <c:v>1487.5</c:v>
                </c:pt>
                <c:pt idx="2">
                  <c:v>1606.1999999999998</c:v>
                </c:pt>
                <c:pt idx="3" formatCode="0.00">
                  <c:v>1494.1</c:v>
                </c:pt>
                <c:pt idx="4" formatCode="0.00">
                  <c:v>1571.8999999999999</c:v>
                </c:pt>
                <c:pt idx="5" formatCode="0.00">
                  <c:v>1858.3600000000004</c:v>
                </c:pt>
                <c:pt idx="6" formatCode="0.00">
                  <c:v>1898.63</c:v>
                </c:pt>
                <c:pt idx="7" formatCode="0.00">
                  <c:v>2251.29</c:v>
                </c:pt>
                <c:pt idx="8" formatCode="0.00">
                  <c:v>2090.46</c:v>
                </c:pt>
                <c:pt idx="9" formatCode="0.00">
                  <c:v>1999.6499999999999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2-4D63-BF76-1D1C85E98438}"/>
            </c:ext>
          </c:extLst>
        </c:ser>
        <c:ser>
          <c:idx val="1"/>
          <c:order val="1"/>
          <c:tx>
            <c:strRef>
              <c:f>Waste!$C$3</c:f>
              <c:strCache>
                <c:ptCount val="1"/>
                <c:pt idx="0">
                  <c:v>Refuse (tons)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Waste!$A$4:$A$13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Waste!$C$4:$C$13</c:f>
              <c:numCache>
                <c:formatCode>0.00</c:formatCode>
                <c:ptCount val="10"/>
                <c:pt idx="0">
                  <c:v>10531.56</c:v>
                </c:pt>
                <c:pt idx="1">
                  <c:v>10727.69</c:v>
                </c:pt>
                <c:pt idx="2">
                  <c:v>10879.39</c:v>
                </c:pt>
                <c:pt idx="3">
                  <c:v>10597.359999999999</c:v>
                </c:pt>
                <c:pt idx="4">
                  <c:v>10988.97</c:v>
                </c:pt>
                <c:pt idx="5">
                  <c:v>11191.75</c:v>
                </c:pt>
                <c:pt idx="6">
                  <c:v>9839.4200000000019</c:v>
                </c:pt>
                <c:pt idx="7">
                  <c:v>11382.449999999999</c:v>
                </c:pt>
                <c:pt idx="8">
                  <c:v>10871.06</c:v>
                </c:pt>
                <c:pt idx="9">
                  <c:v>9738.39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2-4D63-BF76-1D1C85E98438}"/>
            </c:ext>
          </c:extLst>
        </c:ser>
        <c:ser>
          <c:idx val="2"/>
          <c:order val="2"/>
          <c:tx>
            <c:strRef>
              <c:f>Waste!$D$3</c:f>
              <c:strCache>
                <c:ptCount val="1"/>
                <c:pt idx="0">
                  <c:v>Recycling (tons)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Waste!$A$4:$A$13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Waste!$D$4:$D$13</c:f>
              <c:numCache>
                <c:formatCode>General</c:formatCode>
                <c:ptCount val="10"/>
                <c:pt idx="0">
                  <c:v>5581.1</c:v>
                </c:pt>
                <c:pt idx="1">
                  <c:v>4936.9000000000005</c:v>
                </c:pt>
                <c:pt idx="2">
                  <c:v>4943.7</c:v>
                </c:pt>
                <c:pt idx="3" formatCode="0.00">
                  <c:v>4758.8999999999996</c:v>
                </c:pt>
                <c:pt idx="4" formatCode="0.00">
                  <c:v>4659.3999999999996</c:v>
                </c:pt>
                <c:pt idx="5" formatCode="0.00">
                  <c:v>4294.9800000000005</c:v>
                </c:pt>
                <c:pt idx="6" formatCode="0.00">
                  <c:v>4139.41</c:v>
                </c:pt>
                <c:pt idx="7" formatCode="0.00">
                  <c:v>4466.29</c:v>
                </c:pt>
                <c:pt idx="8" formatCode="0.00">
                  <c:v>4041.87</c:v>
                </c:pt>
                <c:pt idx="9" formatCode="0.00">
                  <c:v>3800.4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2-4D63-BF76-1D1C85E98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1837663"/>
        <c:axId val="2057504431"/>
      </c:barChart>
      <c:catAx>
        <c:axId val="2121837663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504431"/>
        <c:crosses val="autoZero"/>
        <c:auto val="1"/>
        <c:lblAlgn val="ctr"/>
        <c:lblOffset val="100"/>
        <c:noMultiLvlLbl val="0"/>
      </c:catAx>
      <c:valAx>
        <c:axId val="205750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Tons of Material</a:t>
                </a:r>
                <a:r>
                  <a:rPr lang="en-US" sz="1200" baseline="0"/>
                  <a:t> </a:t>
                </a:r>
                <a:r>
                  <a:rPr lang="en-US" sz="1200"/>
                  <a:t>Collected</a:t>
                </a:r>
              </a:p>
            </c:rich>
          </c:tx>
          <c:layout>
            <c:manualLayout>
              <c:xMode val="edge"/>
              <c:yMode val="edge"/>
              <c:x val="1.7884678058544455E-2"/>
              <c:y val="0.187880254098672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837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Sources of Electricity Consumption in Oak Park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'Electricity Source'!$B$3</c:f>
              <c:strCache>
                <c:ptCount val="1"/>
                <c:pt idx="0">
                  <c:v>Electricty Source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AFB-440E-BF0E-588D9C90C9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AFB-440E-BF0E-588D9C90C9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AFB-440E-BF0E-588D9C90C9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AFB-440E-BF0E-588D9C90C9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B48-46FE-BB35-07011DAC848C}"/>
              </c:ext>
            </c:extLst>
          </c:dPt>
          <c:dLbls>
            <c:dLbl>
              <c:idx val="4"/>
              <c:layout>
                <c:manualLayout>
                  <c:x val="1.0213616679896044E-2"/>
                  <c:y val="0.1113535991375161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48-46FE-BB35-07011DAC848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'Electricity Source'!$A$4:$A$8</c:f>
              <c:strCache>
                <c:ptCount val="5"/>
                <c:pt idx="0">
                  <c:v>Coal</c:v>
                </c:pt>
                <c:pt idx="1">
                  <c:v>Gas</c:v>
                </c:pt>
                <c:pt idx="2">
                  <c:v>Nuclear</c:v>
                </c:pt>
                <c:pt idx="3">
                  <c:v>Renewable Sources</c:v>
                </c:pt>
                <c:pt idx="4">
                  <c:v>Other</c:v>
                </c:pt>
              </c:strCache>
            </c:strRef>
          </c:cat>
          <c:val>
            <c:numRef>
              <c:f>'Electricity Source'!$B$4:$B$8</c:f>
              <c:numCache>
                <c:formatCode>0%</c:formatCode>
                <c:ptCount val="5"/>
                <c:pt idx="0">
                  <c:v>0.18</c:v>
                </c:pt>
                <c:pt idx="1">
                  <c:v>0.42</c:v>
                </c:pt>
                <c:pt idx="2">
                  <c:v>0.33</c:v>
                </c:pt>
                <c:pt idx="3">
                  <c:v>0.06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0-4993-947C-C9909320F22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Electric Vehicles Registered in </a:t>
            </a:r>
            <a:br>
              <a:rPr lang="en-US"/>
            </a:br>
            <a:r>
              <a:rPr lang="en-US"/>
              <a:t>Oak Park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EVs!$B$3</c:f>
              <c:strCache>
                <c:ptCount val="1"/>
                <c:pt idx="0">
                  <c:v>Number of Electric Vehicles Registered 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EVs!$A$4:$A$11</c:f>
              <c:numCache>
                <c:formatCode>mmm\-yy</c:formatCode>
                <c:ptCount val="8"/>
                <c:pt idx="0" formatCode="d\-mmm">
                  <c:v>43040</c:v>
                </c:pt>
                <c:pt idx="1">
                  <c:v>43101</c:v>
                </c:pt>
                <c:pt idx="2" formatCode="d\-mmm">
                  <c:v>43466</c:v>
                </c:pt>
                <c:pt idx="3">
                  <c:v>43831</c:v>
                </c:pt>
                <c:pt idx="4" formatCode="d\-mmm">
                  <c:v>44197</c:v>
                </c:pt>
                <c:pt idx="5" formatCode="d\-mmm">
                  <c:v>44562</c:v>
                </c:pt>
                <c:pt idx="6">
                  <c:v>44927</c:v>
                </c:pt>
                <c:pt idx="7">
                  <c:v>45170</c:v>
                </c:pt>
              </c:numCache>
            </c:numRef>
          </c:cat>
          <c:val>
            <c:numRef>
              <c:f>EVs!$B$4:$B$11</c:f>
              <c:numCache>
                <c:formatCode>General</c:formatCode>
                <c:ptCount val="8"/>
                <c:pt idx="0">
                  <c:v>117</c:v>
                </c:pt>
                <c:pt idx="1">
                  <c:v>125</c:v>
                </c:pt>
                <c:pt idx="2">
                  <c:v>188</c:v>
                </c:pt>
                <c:pt idx="3">
                  <c:v>268</c:v>
                </c:pt>
                <c:pt idx="4">
                  <c:v>349</c:v>
                </c:pt>
                <c:pt idx="5">
                  <c:v>462</c:v>
                </c:pt>
                <c:pt idx="6">
                  <c:v>648</c:v>
                </c:pt>
                <c:pt idx="7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5A-4385-8D29-1BE7956DD2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1703775"/>
        <c:axId val="1363724895"/>
      </c:lineChart>
      <c:catAx>
        <c:axId val="1361703775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724895"/>
        <c:crosses val="autoZero"/>
        <c:auto val="0"/>
        <c:lblAlgn val="ctr"/>
        <c:lblOffset val="100"/>
        <c:tickLblSkip val="1"/>
        <c:noMultiLvlLbl val="1"/>
      </c:catAx>
      <c:valAx>
        <c:axId val="136372489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Number of Vehicles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27879228638086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361703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Passenger Mode Share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'Passenger Mode'!$B$3</c:f>
              <c:strCache>
                <c:ptCount val="1"/>
                <c:pt idx="0">
                  <c:v>Percentage of 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CC6-4851-A579-F2D3193168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CC6-4851-A579-F2D3193168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CC6-4851-A579-F2D3193168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CC6-4851-A579-F2D31931680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CC6-4851-A579-F2D31931680E}"/>
              </c:ext>
            </c:extLst>
          </c:dPt>
          <c:dLbls>
            <c:dLbl>
              <c:idx val="2"/>
              <c:layout>
                <c:manualLayout>
                  <c:x val="-2.5013452710617706E-2"/>
                  <c:y val="1.100792307503618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C6-4851-A579-F2D31931680E}"/>
                </c:ext>
              </c:extLst>
            </c:dLbl>
            <c:dLbl>
              <c:idx val="4"/>
              <c:layout>
                <c:manualLayout>
                  <c:x val="6.1830417199600973E-2"/>
                  <c:y val="-5.9538352098511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C6-4851-A579-F2D31931680E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'Passenger Mode'!$A$4:$A$8</c:f>
              <c:strCache>
                <c:ptCount val="5"/>
                <c:pt idx="0">
                  <c:v>Automobile</c:v>
                </c:pt>
                <c:pt idx="1">
                  <c:v>Foot</c:v>
                </c:pt>
                <c:pt idx="2">
                  <c:v>Rail</c:v>
                </c:pt>
                <c:pt idx="3">
                  <c:v>Bus </c:v>
                </c:pt>
                <c:pt idx="4">
                  <c:v>Cycling </c:v>
                </c:pt>
              </c:strCache>
            </c:strRef>
          </c:cat>
          <c:val>
            <c:numRef>
              <c:f>'Passenger Mode'!$B$4:$B$8</c:f>
              <c:numCache>
                <c:formatCode>0.00%</c:formatCode>
                <c:ptCount val="5"/>
                <c:pt idx="0">
                  <c:v>0.79900000000000004</c:v>
                </c:pt>
                <c:pt idx="1">
                  <c:v>0.13500000000000001</c:v>
                </c:pt>
                <c:pt idx="2">
                  <c:v>3.4000000000000002E-2</c:v>
                </c:pt>
                <c:pt idx="3">
                  <c:v>2.3E-2</c:v>
                </c:pt>
                <c:pt idx="4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A-484D-9BD8-9CB3F86C2465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458678016121934"/>
          <c:y val="0.33700165983924907"/>
          <c:w val="0.17741913172455329"/>
          <c:h val="0.3881979705807802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Community Biodiversity Survey Responses </a:t>
            </a:r>
          </a:p>
          <a:p>
            <a:pPr>
              <a:defRPr/>
            </a:pPr>
            <a:r>
              <a:rPr lang="en-US"/>
              <a:t>July - September 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'Biodiversity Survey'!$A$3:$E$3</c:f>
              <c:strCache>
                <c:ptCount val="5"/>
                <c:pt idx="0">
                  <c:v>Total Participants</c:v>
                </c:pt>
                <c:pt idx="1">
                  <c:v>Milkweed Planted</c:v>
                </c:pt>
                <c:pt idx="2">
                  <c:v>Native Gardens</c:v>
                </c:pt>
                <c:pt idx="3">
                  <c:v>Natural Lawn Care</c:v>
                </c:pt>
                <c:pt idx="4">
                  <c:v>Removed Invasive Plants</c:v>
                </c:pt>
              </c:strCache>
            </c:strRef>
          </c:cat>
          <c:val>
            <c:numRef>
              <c:f>'Biodiversity Survey'!$A$4:$E$4</c:f>
              <c:numCache>
                <c:formatCode>General</c:formatCode>
                <c:ptCount val="5"/>
                <c:pt idx="0">
                  <c:v>133</c:v>
                </c:pt>
                <c:pt idx="1">
                  <c:v>81</c:v>
                </c:pt>
                <c:pt idx="2">
                  <c:v>42</c:v>
                </c:pt>
                <c:pt idx="3">
                  <c:v>60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3-48B9-BFC0-FB584B47EB4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17038783"/>
        <c:axId val="2048658895"/>
      </c:barChart>
      <c:catAx>
        <c:axId val="1917038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8658895"/>
        <c:crosses val="autoZero"/>
        <c:auto val="1"/>
        <c:lblAlgn val="ctr"/>
        <c:lblOffset val="100"/>
        <c:noMultiLvlLbl val="0"/>
      </c:catAx>
      <c:valAx>
        <c:axId val="204865889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Responses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038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Municipal Fleet Vehicle Types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'Village Fleet'!$A$4:$A$7</c:f>
              <c:strCache>
                <c:ptCount val="4"/>
                <c:pt idx="0">
                  <c:v>Electric</c:v>
                </c:pt>
                <c:pt idx="1">
                  <c:v>Hybrid</c:v>
                </c:pt>
                <c:pt idx="2">
                  <c:v>Light Duty</c:v>
                </c:pt>
                <c:pt idx="3">
                  <c:v>Heavy Duty</c:v>
                </c:pt>
              </c:strCache>
            </c:strRef>
          </c:cat>
          <c:val>
            <c:numRef>
              <c:f>'Village Fleet'!$B$4:$B$7</c:f>
              <c:numCache>
                <c:formatCode>General</c:formatCode>
                <c:ptCount val="4"/>
                <c:pt idx="0">
                  <c:v>16</c:v>
                </c:pt>
                <c:pt idx="1">
                  <c:v>31</c:v>
                </c:pt>
                <c:pt idx="2">
                  <c:v>106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05C-4F72-A7DB-0E13DF8033D1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05C-4F72-A7DB-0E13DF8033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05C-4F72-A7DB-0E13DF8033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05C-4F72-A7DB-0E13DF8033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05C-4F72-A7DB-0E13DF8033D1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'Village Fleet'!#REF!</c:f>
            </c:strRef>
          </c:cat>
          <c:val>
            <c:numRef>
              <c:f>'Village Fleet'!#REF!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5C-4F72-A7DB-0E13DF8033D1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441163604549429"/>
          <c:y val="0.29045020414114908"/>
          <c:w val="0.16058836395450568"/>
          <c:h val="0.4652799650043743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Enrollments in Community Solar </a:t>
            </a:r>
          </a:p>
          <a:p>
            <a:pPr>
              <a:defRPr/>
            </a:pPr>
            <a:r>
              <a:rPr lang="en-US"/>
              <a:t>in Oak Park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Solar!$A$4:$A$8</c:f>
              <c:numCache>
                <c:formatCode>mmm\-yy</c:formatCode>
                <c:ptCount val="5"/>
                <c:pt idx="0">
                  <c:v>44044</c:v>
                </c:pt>
                <c:pt idx="1">
                  <c:v>44409</c:v>
                </c:pt>
                <c:pt idx="2">
                  <c:v>44743</c:v>
                </c:pt>
                <c:pt idx="3">
                  <c:v>44927</c:v>
                </c:pt>
                <c:pt idx="4">
                  <c:v>45170</c:v>
                </c:pt>
              </c:numCache>
            </c:numRef>
          </c:cat>
          <c:val>
            <c:numRef>
              <c:f>Solar!$B$4:$B$8</c:f>
              <c:numCache>
                <c:formatCode>General</c:formatCode>
                <c:ptCount val="5"/>
                <c:pt idx="0">
                  <c:v>92</c:v>
                </c:pt>
                <c:pt idx="1">
                  <c:v>277</c:v>
                </c:pt>
                <c:pt idx="2">
                  <c:v>388</c:v>
                </c:pt>
                <c:pt idx="3">
                  <c:v>383</c:v>
                </c:pt>
                <c:pt idx="4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D-43B5-AD14-895C1BEB9E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8317839"/>
        <c:axId val="269739295"/>
      </c:lineChart>
      <c:dateAx>
        <c:axId val="205831783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739295"/>
        <c:crosses val="autoZero"/>
        <c:auto val="1"/>
        <c:lblOffset val="100"/>
        <c:baseTimeUnit val="months"/>
        <c:majorUnit val="3"/>
        <c:majorTimeUnit val="months"/>
      </c:dateAx>
      <c:valAx>
        <c:axId val="26973929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Enrollemnts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2058317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584886437300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Solar!$B$22</c:f>
              <c:strCache>
                <c:ptCount val="1"/>
                <c:pt idx="0">
                  <c:v>Number of Buildings in Oak Park with Rooftop Solar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Solar!$A$23:$A$27</c:f>
              <c:numCache>
                <c:formatCode>mmm\-yy</c:formatCode>
                <c:ptCount val="5"/>
                <c:pt idx="0">
                  <c:v>44652</c:v>
                </c:pt>
                <c:pt idx="1">
                  <c:v>44743</c:v>
                </c:pt>
                <c:pt idx="2">
                  <c:v>44927</c:v>
                </c:pt>
                <c:pt idx="3">
                  <c:v>45078</c:v>
                </c:pt>
                <c:pt idx="4">
                  <c:v>45170</c:v>
                </c:pt>
              </c:numCache>
            </c:numRef>
          </c:cat>
          <c:val>
            <c:numRef>
              <c:f>Solar!$B$23:$B$27</c:f>
              <c:numCache>
                <c:formatCode>General</c:formatCode>
                <c:ptCount val="5"/>
                <c:pt idx="0">
                  <c:v>241</c:v>
                </c:pt>
                <c:pt idx="1">
                  <c:v>268</c:v>
                </c:pt>
                <c:pt idx="2">
                  <c:v>311</c:v>
                </c:pt>
                <c:pt idx="3">
                  <c:v>347</c:v>
                </c:pt>
                <c:pt idx="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9F-40ED-8A62-7625D1C16A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835039"/>
        <c:axId val="1609833183"/>
      </c:lineChart>
      <c:dateAx>
        <c:axId val="4683503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9833183"/>
        <c:crosses val="autoZero"/>
        <c:auto val="1"/>
        <c:lblOffset val="100"/>
        <c:baseTimeUnit val="months"/>
      </c:dateAx>
      <c:valAx>
        <c:axId val="160983318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6835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15</xdr:row>
      <xdr:rowOff>152400</xdr:rowOff>
    </xdr:from>
    <xdr:to>
      <xdr:col>3</xdr:col>
      <xdr:colOff>552450</xdr:colOff>
      <xdr:row>31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A7B98D-3BB8-43B8-A283-BD0DE9BDB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1004886</xdr:colOff>
      <xdr:row>11</xdr:row>
      <xdr:rowOff>138111</xdr:rowOff>
    </xdr:from>
    <xdr:to>
      <xdr:col>6</xdr:col>
      <xdr:colOff>581024</xdr:colOff>
      <xdr:row>28</xdr:row>
      <xdr:rowOff>104774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9BD000A-32E1-4439-A6ED-46D66CBBAF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13</xdr:row>
      <xdr:rowOff>152399</xdr:rowOff>
    </xdr:from>
    <xdr:to>
      <xdr:col>4</xdr:col>
      <xdr:colOff>438150</xdr:colOff>
      <xdr:row>32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83CE13-8B31-46A7-9BA0-CE25245D4E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252411</xdr:colOff>
      <xdr:row>9</xdr:row>
      <xdr:rowOff>57149</xdr:rowOff>
    </xdr:from>
    <xdr:to>
      <xdr:col>3</xdr:col>
      <xdr:colOff>390525</xdr:colOff>
      <xdr:row>29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49054D-28ED-4EC0-B6C5-84C79A2F02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11</xdr:row>
      <xdr:rowOff>133350</xdr:rowOff>
    </xdr:from>
    <xdr:to>
      <xdr:col>6</xdr:col>
      <xdr:colOff>338137</xdr:colOff>
      <xdr:row>26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C1234A-84AD-4E53-9540-4D12007AB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204786</xdr:colOff>
      <xdr:row>8</xdr:row>
      <xdr:rowOff>152399</xdr:rowOff>
    </xdr:from>
    <xdr:to>
      <xdr:col>3</xdr:col>
      <xdr:colOff>57149</xdr:colOff>
      <xdr:row>25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B05663-20F1-49B9-BFA9-4DA70F685D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5</xdr:row>
      <xdr:rowOff>119062</xdr:rowOff>
    </xdr:from>
    <xdr:to>
      <xdr:col>4</xdr:col>
      <xdr:colOff>942975</xdr:colOff>
      <xdr:row>20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B0FDE7-49B9-4DEE-AA3E-FF2E4AF78B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338137</xdr:colOff>
      <xdr:row>8</xdr:row>
      <xdr:rowOff>61912</xdr:rowOff>
    </xdr:from>
    <xdr:to>
      <xdr:col>8</xdr:col>
      <xdr:colOff>33337</xdr:colOff>
      <xdr:row>22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A167FC-3930-413F-9DDE-DC88E91F67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</xdr:row>
      <xdr:rowOff>90487</xdr:rowOff>
    </xdr:from>
    <xdr:to>
      <xdr:col>8</xdr:col>
      <xdr:colOff>76200</xdr:colOff>
      <xdr:row>17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CA91F2-AA06-4B12-A2FD-DC6119E40B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215265</xdr:colOff>
      <xdr:row>21</xdr:row>
      <xdr:rowOff>28575</xdr:rowOff>
    </xdr:from>
    <xdr:to>
      <xdr:col>8</xdr:col>
      <xdr:colOff>95250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6BE013-508E-44E7-9810-9143336B8C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1747837</xdr:colOff>
      <xdr:row>7</xdr:row>
      <xdr:rowOff>119062</xdr:rowOff>
    </xdr:from>
    <xdr:to>
      <xdr:col>7</xdr:col>
      <xdr:colOff>719137</xdr:colOff>
      <xdr:row>22</xdr:row>
      <xdr:rowOff>4762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856E488-1279-4A3F-B162-62EFB1A02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1757362</xdr:colOff>
      <xdr:row>22</xdr:row>
      <xdr:rowOff>128587</xdr:rowOff>
    </xdr:from>
    <xdr:to>
      <xdr:col>7</xdr:col>
      <xdr:colOff>728662</xdr:colOff>
      <xdr:row>37</xdr:row>
      <xdr:rowOff>14287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803AA77-7605-4606-A17B-DC5F402E65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9694A-0088-4033-A9CF-723E89E2B1E8}">
  <dimension ref="A1:D14"/>
  <sheetViews>
    <sheetView tabSelected="1" workbookViewId="0">
      <selection activeCell="F11" sqref="F11"/>
    </sheetView>
  </sheetViews>
  <sheetFormatPr defaultRowHeight="15" x14ac:dyDescent="0.25"/>
  <sheetData>
    <row r="1" spans="1:4" ht="21" x14ac:dyDescent="0.35">
      <c r="A1" s="37" t="s">
        <v>35</v>
      </c>
    </row>
    <row r="2" spans="1:4" x14ac:dyDescent="0.25">
      <c r="A2" s="6"/>
      <c r="B2" s="2"/>
      <c r="C2" s="2"/>
      <c r="D2" s="2"/>
    </row>
    <row r="3" spans="1:4" x14ac:dyDescent="0.25">
      <c r="A3" s="6"/>
    </row>
    <row r="4" spans="1:4" x14ac:dyDescent="0.25">
      <c r="A4" s="6"/>
    </row>
    <row r="5" spans="1:4" x14ac:dyDescent="0.25">
      <c r="A5" s="6"/>
    </row>
    <row r="6" spans="1:4" x14ac:dyDescent="0.25">
      <c r="A6" s="6"/>
    </row>
    <row r="7" spans="1:4" x14ac:dyDescent="0.25">
      <c r="A7" s="6"/>
    </row>
    <row r="8" spans="1:4" x14ac:dyDescent="0.25">
      <c r="A8" s="6"/>
    </row>
    <row r="9" spans="1:4" x14ac:dyDescent="0.25">
      <c r="A9" s="6"/>
    </row>
    <row r="10" spans="1:4" x14ac:dyDescent="0.25">
      <c r="A10" s="2"/>
    </row>
    <row r="11" spans="1:4" x14ac:dyDescent="0.25">
      <c r="A11" s="1"/>
    </row>
    <row r="12" spans="1:4" x14ac:dyDescent="0.25">
      <c r="A12" s="6"/>
    </row>
    <row r="13" spans="1:4" x14ac:dyDescent="0.25">
      <c r="A13" s="6"/>
    </row>
    <row r="14" spans="1:4" x14ac:dyDescent="0.25">
      <c r="A14" s="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D4A3F-13B8-40E5-8C09-7875C8603F01}">
  <sheetPr>
    <pageSetUpPr fitToPage="1"/>
  </sheetPr>
  <dimension ref="A1:I7"/>
  <sheetViews>
    <sheetView zoomScaleNormal="100" workbookViewId="0">
      <selection activeCell="L22" sqref="L22"/>
    </sheetView>
  </sheetViews>
  <sheetFormatPr defaultRowHeight="15" x14ac:dyDescent="0.25"/>
  <cols>
    <col min="1" max="1" width="38.85546875" customWidth="1"/>
    <col min="2" max="3" width="12" hidden="1" customWidth="1"/>
    <col min="4" max="6" width="12" bestFit="1" customWidth="1"/>
    <col min="8" max="9" width="12" bestFit="1" customWidth="1"/>
  </cols>
  <sheetData>
    <row r="1" spans="1:9" x14ac:dyDescent="0.25">
      <c r="A1" s="1" t="s">
        <v>30</v>
      </c>
    </row>
    <row r="2" spans="1:9" ht="35.25" customHeight="1" x14ac:dyDescent="0.25">
      <c r="A2" s="49" t="s">
        <v>66</v>
      </c>
      <c r="B2" s="49"/>
      <c r="C2" s="49"/>
      <c r="D2" s="49"/>
      <c r="E2" s="49"/>
      <c r="F2" s="49"/>
      <c r="G2" s="49"/>
      <c r="H2" s="49"/>
      <c r="I2" s="49"/>
    </row>
    <row r="4" spans="1:9" ht="15.75" x14ac:dyDescent="0.25">
      <c r="A4" s="16"/>
      <c r="B4" s="17">
        <v>2014</v>
      </c>
      <c r="C4" s="17">
        <v>2016</v>
      </c>
      <c r="D4" s="17">
        <v>2017</v>
      </c>
      <c r="E4" s="17">
        <v>2018</v>
      </c>
      <c r="F4" s="17">
        <v>2019</v>
      </c>
      <c r="G4" s="17">
        <v>2020</v>
      </c>
      <c r="H4" s="17">
        <v>2021</v>
      </c>
      <c r="I4" s="17">
        <v>2022</v>
      </c>
    </row>
    <row r="5" spans="1:9" ht="15.75" x14ac:dyDescent="0.25">
      <c r="A5" s="18" t="s">
        <v>5</v>
      </c>
      <c r="B5" s="19">
        <v>0.38669136779996682</v>
      </c>
      <c r="C5" s="19">
        <v>0.31168262392227025</v>
      </c>
      <c r="D5" s="19">
        <v>0.31503671346720535</v>
      </c>
      <c r="E5" s="19">
        <v>0.31503517174257861</v>
      </c>
      <c r="F5" s="19">
        <v>0.29098266387504523</v>
      </c>
      <c r="G5" s="19">
        <v>0.28691399859957312</v>
      </c>
      <c r="H5" s="19">
        <v>0.27946672497521335</v>
      </c>
      <c r="I5" s="19">
        <v>0.2751021714570574</v>
      </c>
    </row>
    <row r="6" spans="1:9" ht="15.75" x14ac:dyDescent="0.25">
      <c r="A6" s="18" t="s">
        <v>16</v>
      </c>
      <c r="B6" s="20">
        <v>18744</v>
      </c>
      <c r="C6" s="21" t="s">
        <v>6</v>
      </c>
      <c r="D6" s="20">
        <v>17774</v>
      </c>
      <c r="E6" s="20">
        <v>17980</v>
      </c>
      <c r="F6" s="20">
        <v>17945</v>
      </c>
      <c r="G6" s="20">
        <v>17935</v>
      </c>
      <c r="H6" s="20">
        <v>18286</v>
      </c>
      <c r="I6" s="20">
        <v>18458</v>
      </c>
    </row>
    <row r="7" spans="1:9" ht="15.75" x14ac:dyDescent="0.25">
      <c r="A7" s="16"/>
      <c r="B7" s="16"/>
      <c r="C7" s="16"/>
      <c r="D7" s="16"/>
      <c r="E7" s="16"/>
      <c r="F7" s="16"/>
      <c r="G7" s="16"/>
      <c r="H7" s="16"/>
      <c r="I7" s="16"/>
    </row>
  </sheetData>
  <mergeCells count="1">
    <mergeCell ref="A2:I2"/>
  </mergeCells>
  <pageMargins left="0.7" right="0.7" top="0.75" bottom="0.75" header="0.3" footer="0.3"/>
  <pageSetup scale="87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9D2B4-7078-483C-A7FF-9B506B05468C}">
  <dimension ref="A1:H10"/>
  <sheetViews>
    <sheetView zoomScaleNormal="100" workbookViewId="0">
      <selection activeCell="K23" sqref="K23"/>
    </sheetView>
  </sheetViews>
  <sheetFormatPr defaultRowHeight="15" x14ac:dyDescent="0.25"/>
  <cols>
    <col min="2" max="2" width="18" customWidth="1"/>
    <col min="3" max="3" width="18.5703125" customWidth="1"/>
    <col min="4" max="4" width="17.5703125" customWidth="1"/>
    <col min="5" max="5" width="16.28515625" customWidth="1"/>
    <col min="6" max="6" width="15.140625" customWidth="1"/>
    <col min="7" max="7" width="18" customWidth="1"/>
    <col min="8" max="8" width="11" customWidth="1"/>
  </cols>
  <sheetData>
    <row r="1" spans="1:8" x14ac:dyDescent="0.25">
      <c r="A1" s="1" t="s">
        <v>46</v>
      </c>
    </row>
    <row r="2" spans="1:8" ht="28.5" customHeight="1" x14ac:dyDescent="0.25">
      <c r="A2" s="51" t="s">
        <v>67</v>
      </c>
      <c r="B2" s="50"/>
      <c r="C2" s="50"/>
      <c r="D2" s="50"/>
      <c r="E2" s="50"/>
      <c r="F2" s="50"/>
      <c r="G2" s="50"/>
      <c r="H2" s="50"/>
    </row>
    <row r="3" spans="1:8" ht="60" x14ac:dyDescent="0.25">
      <c r="A3" s="12"/>
      <c r="B3" s="14" t="s">
        <v>39</v>
      </c>
      <c r="C3" s="14" t="s">
        <v>40</v>
      </c>
      <c r="D3" s="14" t="s">
        <v>41</v>
      </c>
      <c r="E3" s="15" t="s">
        <v>42</v>
      </c>
      <c r="F3" s="15" t="s">
        <v>43</v>
      </c>
      <c r="G3" s="15" t="s">
        <v>44</v>
      </c>
      <c r="H3" s="22" t="s">
        <v>45</v>
      </c>
    </row>
    <row r="4" spans="1:8" x14ac:dyDescent="0.25">
      <c r="A4" s="13">
        <v>2017</v>
      </c>
      <c r="B4" s="9">
        <v>167294</v>
      </c>
      <c r="C4" s="9">
        <v>146961</v>
      </c>
      <c r="D4" s="9">
        <v>123765</v>
      </c>
      <c r="E4" s="9">
        <v>3726</v>
      </c>
      <c r="F4" s="9">
        <v>2852</v>
      </c>
      <c r="G4" s="9">
        <v>5440</v>
      </c>
      <c r="H4" s="23">
        <f>SUM(B4:G4)</f>
        <v>450038</v>
      </c>
    </row>
    <row r="5" spans="1:8" x14ac:dyDescent="0.25">
      <c r="A5" s="13">
        <v>2018</v>
      </c>
      <c r="B5" s="11">
        <v>177852</v>
      </c>
      <c r="C5" s="11">
        <v>153866</v>
      </c>
      <c r="D5" s="11">
        <v>124594</v>
      </c>
      <c r="E5" s="11">
        <v>3494</v>
      </c>
      <c r="F5" s="11">
        <v>2899</v>
      </c>
      <c r="G5" s="11">
        <v>6234</v>
      </c>
      <c r="H5" s="23">
        <f t="shared" ref="H5:H7" si="0">SUM(B5:G5)</f>
        <v>468939</v>
      </c>
    </row>
    <row r="6" spans="1:8" x14ac:dyDescent="0.25">
      <c r="A6" s="13">
        <v>2019</v>
      </c>
      <c r="B6" s="9">
        <v>166854</v>
      </c>
      <c r="C6" s="9">
        <v>149144</v>
      </c>
      <c r="D6" s="9">
        <v>121973</v>
      </c>
      <c r="E6" s="9">
        <v>3350</v>
      </c>
      <c r="F6" s="9">
        <v>2610</v>
      </c>
      <c r="G6" s="9">
        <v>6199</v>
      </c>
      <c r="H6" s="23">
        <f t="shared" si="0"/>
        <v>450130</v>
      </c>
    </row>
    <row r="7" spans="1:8" x14ac:dyDescent="0.25">
      <c r="A7" s="13">
        <v>2020</v>
      </c>
      <c r="B7" s="11">
        <v>153052</v>
      </c>
      <c r="C7" s="11">
        <v>117542</v>
      </c>
      <c r="D7" s="11">
        <v>89417</v>
      </c>
      <c r="E7" s="11">
        <v>3437</v>
      </c>
      <c r="F7" s="11">
        <v>2909</v>
      </c>
      <c r="G7" s="11">
        <v>5349</v>
      </c>
      <c r="H7" s="23">
        <f t="shared" si="0"/>
        <v>371706</v>
      </c>
    </row>
    <row r="8" spans="1:8" x14ac:dyDescent="0.25">
      <c r="A8" s="12">
        <v>2021</v>
      </c>
      <c r="B8" s="10" t="s">
        <v>7</v>
      </c>
      <c r="C8" s="10" t="s">
        <v>7</v>
      </c>
      <c r="D8" s="10" t="s">
        <v>7</v>
      </c>
      <c r="E8" s="10" t="s">
        <v>7</v>
      </c>
      <c r="F8" s="10" t="s">
        <v>7</v>
      </c>
      <c r="G8" s="10" t="s">
        <v>7</v>
      </c>
      <c r="H8" s="10" t="s">
        <v>7</v>
      </c>
    </row>
    <row r="9" spans="1:8" x14ac:dyDescent="0.25">
      <c r="A9" s="12">
        <v>2022</v>
      </c>
      <c r="B9" s="10" t="s">
        <v>7</v>
      </c>
      <c r="C9" s="10" t="s">
        <v>7</v>
      </c>
      <c r="D9" s="10" t="s">
        <v>7</v>
      </c>
      <c r="E9" s="10" t="s">
        <v>7</v>
      </c>
      <c r="F9" s="10" t="s">
        <v>7</v>
      </c>
      <c r="G9" s="10" t="s">
        <v>7</v>
      </c>
      <c r="H9" s="10" t="s">
        <v>7</v>
      </c>
    </row>
    <row r="10" spans="1:8" x14ac:dyDescent="0.25">
      <c r="A10" s="12">
        <v>2023</v>
      </c>
      <c r="B10" s="10" t="s">
        <v>7</v>
      </c>
      <c r="C10" s="10" t="s">
        <v>7</v>
      </c>
      <c r="D10" s="10" t="s">
        <v>7</v>
      </c>
      <c r="E10" s="10" t="s">
        <v>7</v>
      </c>
      <c r="F10" s="10" t="s">
        <v>7</v>
      </c>
      <c r="G10" s="10" t="s">
        <v>7</v>
      </c>
      <c r="H10" s="10" t="s">
        <v>7</v>
      </c>
    </row>
  </sheetData>
  <mergeCells count="1">
    <mergeCell ref="A2:H2"/>
  </mergeCells>
  <pageMargins left="0.7" right="0.7" top="0.75" bottom="0.75" header="0.3" footer="0.3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1CA96-1BD2-4EDC-AF19-A10F689BD1B7}">
  <dimension ref="A1:J16"/>
  <sheetViews>
    <sheetView zoomScaleNormal="100" workbookViewId="0">
      <selection activeCell="L20" sqref="L20"/>
    </sheetView>
  </sheetViews>
  <sheetFormatPr defaultRowHeight="15" x14ac:dyDescent="0.25"/>
  <cols>
    <col min="1" max="1" width="25.7109375" customWidth="1"/>
    <col min="2" max="2" width="26.140625" customWidth="1"/>
  </cols>
  <sheetData>
    <row r="1" spans="1:10" x14ac:dyDescent="0.25">
      <c r="A1" s="1" t="s">
        <v>53</v>
      </c>
    </row>
    <row r="2" spans="1:10" ht="45.75" customHeight="1" x14ac:dyDescent="0.25">
      <c r="A2" s="47" t="s">
        <v>54</v>
      </c>
      <c r="B2" s="47"/>
      <c r="C2" s="47"/>
      <c r="D2" s="47"/>
      <c r="E2" s="47"/>
      <c r="F2" s="47"/>
    </row>
    <row r="3" spans="1:10" ht="30" x14ac:dyDescent="0.25">
      <c r="A3" s="25" t="s">
        <v>0</v>
      </c>
      <c r="B3" s="26" t="s">
        <v>31</v>
      </c>
    </row>
    <row r="4" spans="1:10" x14ac:dyDescent="0.25">
      <c r="A4" s="7">
        <v>2012</v>
      </c>
      <c r="B4" s="7">
        <v>110</v>
      </c>
    </row>
    <row r="5" spans="1:10" x14ac:dyDescent="0.25">
      <c r="A5" s="7">
        <v>2013</v>
      </c>
      <c r="B5" s="7">
        <v>380</v>
      </c>
    </row>
    <row r="6" spans="1:10" x14ac:dyDescent="0.25">
      <c r="A6" s="7">
        <v>2014</v>
      </c>
      <c r="B6" s="7">
        <v>760</v>
      </c>
    </row>
    <row r="7" spans="1:10" x14ac:dyDescent="0.25">
      <c r="A7" s="7">
        <v>2015</v>
      </c>
      <c r="B7" s="7">
        <v>965</v>
      </c>
    </row>
    <row r="8" spans="1:10" x14ac:dyDescent="0.25">
      <c r="A8" s="7">
        <v>2016</v>
      </c>
      <c r="B8" s="7">
        <v>1027</v>
      </c>
    </row>
    <row r="9" spans="1:10" x14ac:dyDescent="0.25">
      <c r="A9" s="7">
        <v>2017</v>
      </c>
      <c r="B9" s="7">
        <v>1120</v>
      </c>
    </row>
    <row r="10" spans="1:10" x14ac:dyDescent="0.25">
      <c r="A10" s="7">
        <v>2018</v>
      </c>
      <c r="B10" s="7">
        <v>1574</v>
      </c>
    </row>
    <row r="11" spans="1:10" x14ac:dyDescent="0.25">
      <c r="A11" s="7">
        <v>2019</v>
      </c>
      <c r="B11" s="7">
        <v>1922</v>
      </c>
    </row>
    <row r="12" spans="1:10" x14ac:dyDescent="0.25">
      <c r="A12" s="7">
        <v>2020</v>
      </c>
      <c r="B12" s="7">
        <v>2176</v>
      </c>
    </row>
    <row r="13" spans="1:10" x14ac:dyDescent="0.25">
      <c r="A13" s="7">
        <v>2021</v>
      </c>
      <c r="B13" s="7">
        <v>2451</v>
      </c>
    </row>
    <row r="14" spans="1:10" x14ac:dyDescent="0.25">
      <c r="A14" s="7">
        <v>2022</v>
      </c>
      <c r="B14" s="7">
        <v>2591</v>
      </c>
      <c r="D14" s="4"/>
      <c r="E14" s="4"/>
      <c r="F14" s="4"/>
      <c r="G14" s="4"/>
      <c r="H14" s="4"/>
      <c r="I14" s="5"/>
      <c r="J14" s="5"/>
    </row>
    <row r="15" spans="1:10" x14ac:dyDescent="0.25">
      <c r="A15" s="7">
        <v>2023</v>
      </c>
      <c r="B15" s="24">
        <v>2774</v>
      </c>
    </row>
    <row r="16" spans="1:10" x14ac:dyDescent="0.25">
      <c r="A16" s="3"/>
      <c r="B16" s="5"/>
    </row>
  </sheetData>
  <mergeCells count="1">
    <mergeCell ref="A2:F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0996E-432D-4E85-81FB-C98C20FAFC2B}">
  <dimension ref="A1:F15"/>
  <sheetViews>
    <sheetView zoomScaleNormal="100" workbookViewId="0">
      <selection activeCell="I8" sqref="I8"/>
    </sheetView>
  </sheetViews>
  <sheetFormatPr defaultRowHeight="15" x14ac:dyDescent="0.25"/>
  <cols>
    <col min="1" max="1" width="9.140625" style="5"/>
    <col min="2" max="2" width="28.5703125" customWidth="1"/>
    <col min="3" max="3" width="18.85546875" customWidth="1"/>
    <col min="4" max="4" width="21.5703125" customWidth="1"/>
  </cols>
  <sheetData>
    <row r="1" spans="1:6" ht="15.75" x14ac:dyDescent="0.25">
      <c r="A1" s="39" t="s">
        <v>52</v>
      </c>
      <c r="B1" s="16"/>
      <c r="C1" s="16"/>
      <c r="D1" s="16"/>
    </row>
    <row r="2" spans="1:6" ht="45" customHeight="1" x14ac:dyDescent="0.25">
      <c r="A2" s="47" t="s">
        <v>55</v>
      </c>
      <c r="B2" s="47"/>
      <c r="C2" s="47"/>
      <c r="D2" s="47"/>
      <c r="E2" s="47"/>
      <c r="F2" s="47"/>
    </row>
    <row r="3" spans="1:6" ht="31.5" x14ac:dyDescent="0.25">
      <c r="A3" s="40" t="s">
        <v>8</v>
      </c>
      <c r="B3" s="41" t="s">
        <v>32</v>
      </c>
      <c r="C3" s="42" t="s">
        <v>33</v>
      </c>
      <c r="D3" s="42" t="s">
        <v>34</v>
      </c>
    </row>
    <row r="4" spans="1:6" ht="15.75" x14ac:dyDescent="0.25">
      <c r="A4" s="43">
        <v>2013</v>
      </c>
      <c r="B4" s="44">
        <v>1161.5999999999999</v>
      </c>
      <c r="C4" s="45">
        <v>10531.56</v>
      </c>
      <c r="D4" s="46">
        <v>5581.1</v>
      </c>
    </row>
    <row r="5" spans="1:6" ht="15.75" x14ac:dyDescent="0.25">
      <c r="A5" s="43">
        <v>2014</v>
      </c>
      <c r="B5" s="46">
        <v>1487.5</v>
      </c>
      <c r="C5" s="45">
        <v>10727.69</v>
      </c>
      <c r="D5" s="46">
        <v>4936.9000000000005</v>
      </c>
    </row>
    <row r="6" spans="1:6" ht="15.75" x14ac:dyDescent="0.25">
      <c r="A6" s="43">
        <v>2015</v>
      </c>
      <c r="B6" s="46">
        <v>1606.1999999999998</v>
      </c>
      <c r="C6" s="45">
        <v>10879.39</v>
      </c>
      <c r="D6" s="46">
        <v>4943.7</v>
      </c>
    </row>
    <row r="7" spans="1:6" ht="15.75" x14ac:dyDescent="0.25">
      <c r="A7" s="43">
        <v>2016</v>
      </c>
      <c r="B7" s="27">
        <v>1494.1</v>
      </c>
      <c r="C7" s="27">
        <v>10597.359999999999</v>
      </c>
      <c r="D7" s="27">
        <v>4758.8999999999996</v>
      </c>
    </row>
    <row r="8" spans="1:6" ht="15.75" x14ac:dyDescent="0.25">
      <c r="A8" s="43">
        <v>2017</v>
      </c>
      <c r="B8" s="27">
        <v>1571.8999999999999</v>
      </c>
      <c r="C8" s="28">
        <v>10988.97</v>
      </c>
      <c r="D8" s="27">
        <v>4659.3999999999996</v>
      </c>
    </row>
    <row r="9" spans="1:6" ht="15.75" x14ac:dyDescent="0.25">
      <c r="A9" s="43">
        <v>2018</v>
      </c>
      <c r="B9" s="27">
        <v>1858.3600000000004</v>
      </c>
      <c r="C9" s="27">
        <v>11191.75</v>
      </c>
      <c r="D9" s="27">
        <v>4294.9800000000005</v>
      </c>
    </row>
    <row r="10" spans="1:6" ht="15.75" x14ac:dyDescent="0.25">
      <c r="A10" s="43">
        <v>2019</v>
      </c>
      <c r="B10" s="27">
        <v>1898.63</v>
      </c>
      <c r="C10" s="27">
        <v>9839.4200000000019</v>
      </c>
      <c r="D10" s="27">
        <v>4139.41</v>
      </c>
    </row>
    <row r="11" spans="1:6" ht="15.75" x14ac:dyDescent="0.25">
      <c r="A11" s="43">
        <v>2020</v>
      </c>
      <c r="B11" s="27">
        <v>2251.29</v>
      </c>
      <c r="C11" s="27">
        <v>11382.449999999999</v>
      </c>
      <c r="D11" s="27">
        <v>4466.29</v>
      </c>
    </row>
    <row r="12" spans="1:6" ht="15.75" x14ac:dyDescent="0.25">
      <c r="A12" s="43">
        <v>2021</v>
      </c>
      <c r="B12" s="27">
        <v>2090.46</v>
      </c>
      <c r="C12" s="27">
        <v>10871.06</v>
      </c>
      <c r="D12" s="27">
        <v>4041.87</v>
      </c>
    </row>
    <row r="13" spans="1:6" ht="15.75" x14ac:dyDescent="0.25">
      <c r="A13" s="43">
        <v>2022</v>
      </c>
      <c r="B13" s="27">
        <v>1999.6499999999999</v>
      </c>
      <c r="C13" s="28">
        <v>9738.39</v>
      </c>
      <c r="D13" s="27">
        <v>3800.4</v>
      </c>
    </row>
    <row r="14" spans="1:6" x14ac:dyDescent="0.25">
      <c r="A14" s="29"/>
      <c r="B14" s="8"/>
    </row>
    <row r="15" spans="1:6" x14ac:dyDescent="0.25">
      <c r="A15" s="30"/>
    </row>
  </sheetData>
  <mergeCells count="1">
    <mergeCell ref="A2:F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EB412-E79F-4B22-801E-6A079D9A943B}">
  <dimension ref="A1:E8"/>
  <sheetViews>
    <sheetView zoomScaleNormal="100" workbookViewId="0">
      <selection activeCell="L19" sqref="L19"/>
    </sheetView>
  </sheetViews>
  <sheetFormatPr defaultRowHeight="15" x14ac:dyDescent="0.25"/>
  <cols>
    <col min="1" max="1" width="45.5703125" bestFit="1" customWidth="1"/>
    <col min="2" max="2" width="15.7109375" bestFit="1" customWidth="1"/>
  </cols>
  <sheetData>
    <row r="1" spans="1:5" x14ac:dyDescent="0.25">
      <c r="A1" s="1" t="s">
        <v>51</v>
      </c>
    </row>
    <row r="2" spans="1:5" ht="36" customHeight="1" x14ac:dyDescent="0.25">
      <c r="A2" s="49" t="s">
        <v>56</v>
      </c>
      <c r="B2" s="48"/>
      <c r="C2" s="48"/>
      <c r="D2" s="48"/>
      <c r="E2" s="48"/>
    </row>
    <row r="3" spans="1:5" x14ac:dyDescent="0.25">
      <c r="A3" s="25" t="s">
        <v>2</v>
      </c>
      <c r="B3" s="25" t="s">
        <v>3</v>
      </c>
    </row>
    <row r="4" spans="1:5" x14ac:dyDescent="0.25">
      <c r="A4" s="7" t="s">
        <v>17</v>
      </c>
      <c r="B4" s="31">
        <v>0.18</v>
      </c>
    </row>
    <row r="5" spans="1:5" x14ac:dyDescent="0.25">
      <c r="A5" s="7" t="s">
        <v>19</v>
      </c>
      <c r="B5" s="31">
        <v>0.42</v>
      </c>
    </row>
    <row r="6" spans="1:5" x14ac:dyDescent="0.25">
      <c r="A6" s="7" t="s">
        <v>20</v>
      </c>
      <c r="B6" s="31">
        <v>0.33</v>
      </c>
    </row>
    <row r="7" spans="1:5" x14ac:dyDescent="0.25">
      <c r="A7" s="7" t="s">
        <v>18</v>
      </c>
      <c r="B7" s="31">
        <v>0.06</v>
      </c>
    </row>
    <row r="8" spans="1:5" x14ac:dyDescent="0.25">
      <c r="A8" s="7" t="s">
        <v>4</v>
      </c>
      <c r="B8" s="31">
        <v>0.01</v>
      </c>
    </row>
  </sheetData>
  <mergeCells count="1">
    <mergeCell ref="A2:E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C1611-9195-4A8C-803C-8744AFE7950B}">
  <dimension ref="A1:H11"/>
  <sheetViews>
    <sheetView zoomScaleNormal="100" workbookViewId="0">
      <selection activeCell="B4" sqref="B4"/>
    </sheetView>
  </sheetViews>
  <sheetFormatPr defaultRowHeight="15" x14ac:dyDescent="0.25"/>
  <cols>
    <col min="2" max="2" width="18.42578125" customWidth="1"/>
  </cols>
  <sheetData>
    <row r="1" spans="1:8" x14ac:dyDescent="0.25">
      <c r="A1" s="1" t="s">
        <v>50</v>
      </c>
    </row>
    <row r="2" spans="1:8" ht="33.75" customHeight="1" x14ac:dyDescent="0.25">
      <c r="A2" s="49" t="s">
        <v>57</v>
      </c>
      <c r="B2" s="49"/>
      <c r="C2" s="49"/>
      <c r="D2" s="49"/>
      <c r="E2" s="49"/>
      <c r="F2" s="49"/>
      <c r="G2" s="49"/>
      <c r="H2" s="49"/>
    </row>
    <row r="3" spans="1:8" ht="45" x14ac:dyDescent="0.25">
      <c r="A3" s="26" t="s">
        <v>0</v>
      </c>
      <c r="B3" s="26" t="s">
        <v>65</v>
      </c>
    </row>
    <row r="4" spans="1:8" x14ac:dyDescent="0.25">
      <c r="A4" s="34">
        <v>43040</v>
      </c>
      <c r="B4" s="33">
        <v>117</v>
      </c>
    </row>
    <row r="5" spans="1:8" x14ac:dyDescent="0.25">
      <c r="A5" s="35">
        <v>43101</v>
      </c>
      <c r="B5" s="33">
        <v>125</v>
      </c>
    </row>
    <row r="6" spans="1:8" x14ac:dyDescent="0.25">
      <c r="A6" s="34">
        <v>43466</v>
      </c>
      <c r="B6" s="33">
        <v>188</v>
      </c>
    </row>
    <row r="7" spans="1:8" x14ac:dyDescent="0.25">
      <c r="A7" s="35">
        <v>43831</v>
      </c>
      <c r="B7" s="33">
        <v>268</v>
      </c>
    </row>
    <row r="8" spans="1:8" x14ac:dyDescent="0.25">
      <c r="A8" s="34">
        <v>44197</v>
      </c>
      <c r="B8" s="33">
        <v>349</v>
      </c>
    </row>
    <row r="9" spans="1:8" x14ac:dyDescent="0.25">
      <c r="A9" s="34">
        <v>44562</v>
      </c>
      <c r="B9" s="33">
        <v>462</v>
      </c>
    </row>
    <row r="10" spans="1:8" x14ac:dyDescent="0.25">
      <c r="A10" s="35">
        <v>44927</v>
      </c>
      <c r="B10" s="33">
        <v>648</v>
      </c>
    </row>
    <row r="11" spans="1:8" x14ac:dyDescent="0.25">
      <c r="A11" s="35">
        <v>45170</v>
      </c>
      <c r="B11" s="33">
        <v>857</v>
      </c>
    </row>
  </sheetData>
  <mergeCells count="1">
    <mergeCell ref="A2:H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89AF0-9ED9-4965-AAF2-9CB82333B6E2}">
  <dimension ref="A1:D10"/>
  <sheetViews>
    <sheetView zoomScaleNormal="100" workbookViewId="0">
      <selection activeCell="K11" sqref="K11"/>
    </sheetView>
  </sheetViews>
  <sheetFormatPr defaultRowHeight="15" x14ac:dyDescent="0.25"/>
  <cols>
    <col min="1" max="1" width="49.85546875" bestFit="1" customWidth="1"/>
    <col min="2" max="2" width="15.85546875" customWidth="1"/>
  </cols>
  <sheetData>
    <row r="1" spans="1:4" x14ac:dyDescent="0.25">
      <c r="A1" s="1" t="s">
        <v>49</v>
      </c>
    </row>
    <row r="2" spans="1:4" ht="30" customHeight="1" x14ac:dyDescent="0.25">
      <c r="A2" s="49" t="s">
        <v>58</v>
      </c>
      <c r="B2" s="49"/>
      <c r="C2" s="49"/>
      <c r="D2" s="49"/>
    </row>
    <row r="3" spans="1:4" ht="30" x14ac:dyDescent="0.25">
      <c r="A3" s="25" t="s">
        <v>1</v>
      </c>
      <c r="B3" s="26" t="s">
        <v>36</v>
      </c>
    </row>
    <row r="4" spans="1:4" x14ac:dyDescent="0.25">
      <c r="A4" s="7" t="s">
        <v>21</v>
      </c>
      <c r="B4" s="36">
        <v>0.79900000000000004</v>
      </c>
    </row>
    <row r="5" spans="1:4" x14ac:dyDescent="0.25">
      <c r="A5" s="7" t="s">
        <v>22</v>
      </c>
      <c r="B5" s="36">
        <v>0.13500000000000001</v>
      </c>
    </row>
    <row r="6" spans="1:4" x14ac:dyDescent="0.25">
      <c r="A6" s="7" t="s">
        <v>23</v>
      </c>
      <c r="B6" s="36">
        <v>3.4000000000000002E-2</v>
      </c>
    </row>
    <row r="7" spans="1:4" x14ac:dyDescent="0.25">
      <c r="A7" s="7" t="s">
        <v>24</v>
      </c>
      <c r="B7" s="36">
        <v>2.3E-2</v>
      </c>
    </row>
    <row r="8" spans="1:4" x14ac:dyDescent="0.25">
      <c r="A8" s="7" t="s">
        <v>25</v>
      </c>
      <c r="B8" s="36">
        <v>8.9999999999999993E-3</v>
      </c>
    </row>
    <row r="9" spans="1:4" x14ac:dyDescent="0.25">
      <c r="B9" s="5"/>
    </row>
    <row r="10" spans="1:4" x14ac:dyDescent="0.25">
      <c r="B10" s="5"/>
    </row>
  </sheetData>
  <mergeCells count="1">
    <mergeCell ref="A2:D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3E08E-1F5C-40F7-BFF3-6866FF8E45FC}">
  <dimension ref="A1:E4"/>
  <sheetViews>
    <sheetView zoomScaleNormal="100" workbookViewId="0">
      <selection activeCell="E28" sqref="E28"/>
    </sheetView>
  </sheetViews>
  <sheetFormatPr defaultRowHeight="15" x14ac:dyDescent="0.25"/>
  <cols>
    <col min="1" max="1" width="16.42578125" bestFit="1" customWidth="1"/>
    <col min="2" max="2" width="17.5703125" customWidth="1"/>
    <col min="3" max="3" width="16" customWidth="1"/>
    <col min="4" max="4" width="15.85546875" customWidth="1"/>
    <col min="5" max="5" width="23.42578125" bestFit="1" customWidth="1"/>
  </cols>
  <sheetData>
    <row r="1" spans="1:5" x14ac:dyDescent="0.25">
      <c r="A1" s="1" t="s">
        <v>48</v>
      </c>
    </row>
    <row r="2" spans="1:5" ht="36" customHeight="1" x14ac:dyDescent="0.25">
      <c r="A2" s="51" t="s">
        <v>59</v>
      </c>
      <c r="B2" s="50"/>
      <c r="C2" s="50"/>
      <c r="D2" s="50"/>
      <c r="E2" s="50"/>
    </row>
    <row r="3" spans="1:5" x14ac:dyDescent="0.25">
      <c r="A3" s="25" t="s">
        <v>9</v>
      </c>
      <c r="B3" s="25" t="s">
        <v>10</v>
      </c>
      <c r="C3" s="25" t="s">
        <v>11</v>
      </c>
      <c r="D3" s="25" t="s">
        <v>12</v>
      </c>
      <c r="E3" s="25" t="s">
        <v>13</v>
      </c>
    </row>
    <row r="4" spans="1:5" x14ac:dyDescent="0.25">
      <c r="A4" s="7">
        <v>133</v>
      </c>
      <c r="B4" s="7">
        <v>81</v>
      </c>
      <c r="C4" s="7">
        <v>42</v>
      </c>
      <c r="D4" s="7">
        <v>60</v>
      </c>
      <c r="E4" s="7">
        <v>65</v>
      </c>
    </row>
  </sheetData>
  <mergeCells count="1">
    <mergeCell ref="A2:E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70EE-0AA7-424B-A4DA-277A1B3CF8B0}">
  <dimension ref="A1:I7"/>
  <sheetViews>
    <sheetView zoomScaleNormal="100" workbookViewId="0">
      <selection activeCell="L7" sqref="L7"/>
    </sheetView>
  </sheetViews>
  <sheetFormatPr defaultRowHeight="15" x14ac:dyDescent="0.25"/>
  <sheetData>
    <row r="1" spans="1:9" x14ac:dyDescent="0.25">
      <c r="A1" s="1" t="s">
        <v>47</v>
      </c>
    </row>
    <row r="2" spans="1:9" ht="48" customHeight="1" x14ac:dyDescent="0.25">
      <c r="A2" s="49" t="s">
        <v>60</v>
      </c>
      <c r="B2" s="48"/>
      <c r="C2" s="48"/>
      <c r="D2" s="48"/>
      <c r="E2" s="48"/>
      <c r="F2" s="48"/>
      <c r="G2" s="48"/>
      <c r="H2" s="48"/>
      <c r="I2" s="48"/>
    </row>
    <row r="3" spans="1:9" ht="45" x14ac:dyDescent="0.25">
      <c r="A3" s="26" t="s">
        <v>38</v>
      </c>
      <c r="B3" s="26" t="s">
        <v>37</v>
      </c>
    </row>
    <row r="4" spans="1:9" x14ac:dyDescent="0.25">
      <c r="A4" s="33" t="s">
        <v>26</v>
      </c>
      <c r="B4" s="33">
        <v>16</v>
      </c>
    </row>
    <row r="5" spans="1:9" x14ac:dyDescent="0.25">
      <c r="A5" s="33" t="s">
        <v>27</v>
      </c>
      <c r="B5" s="33">
        <v>31</v>
      </c>
    </row>
    <row r="6" spans="1:9" ht="30" x14ac:dyDescent="0.25">
      <c r="A6" s="33" t="s">
        <v>28</v>
      </c>
      <c r="B6" s="33">
        <v>106</v>
      </c>
    </row>
    <row r="7" spans="1:9" ht="30" x14ac:dyDescent="0.25">
      <c r="A7" s="33" t="s">
        <v>29</v>
      </c>
      <c r="B7" s="33">
        <v>47</v>
      </c>
    </row>
  </sheetData>
  <mergeCells count="1">
    <mergeCell ref="A2:I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BE08-99F9-4621-9709-88F20CFF7DD9}">
  <dimension ref="A1:E27"/>
  <sheetViews>
    <sheetView zoomScaleNormal="100" workbookViewId="0">
      <selection activeCell="A12" sqref="A12"/>
    </sheetView>
  </sheetViews>
  <sheetFormatPr defaultRowHeight="15" x14ac:dyDescent="0.25"/>
  <cols>
    <col min="1" max="1" width="15.28515625" customWidth="1"/>
    <col min="2" max="2" width="25.7109375" customWidth="1"/>
    <col min="3" max="3" width="24.7109375" customWidth="1"/>
  </cols>
  <sheetData>
    <row r="1" spans="1:5" x14ac:dyDescent="0.25">
      <c r="A1" s="1" t="s">
        <v>63</v>
      </c>
    </row>
    <row r="2" spans="1:5" ht="32.25" customHeight="1" x14ac:dyDescent="0.25">
      <c r="A2" s="49" t="s">
        <v>61</v>
      </c>
      <c r="B2" s="49"/>
      <c r="C2" s="49"/>
      <c r="D2" s="49"/>
      <c r="E2" s="49"/>
    </row>
    <row r="3" spans="1:5" ht="45" x14ac:dyDescent="0.25">
      <c r="A3" s="25" t="s">
        <v>0</v>
      </c>
      <c r="B3" s="26" t="s">
        <v>15</v>
      </c>
    </row>
    <row r="4" spans="1:5" x14ac:dyDescent="0.25">
      <c r="A4" s="32">
        <v>44044</v>
      </c>
      <c r="B4" s="33">
        <v>92</v>
      </c>
    </row>
    <row r="5" spans="1:5" x14ac:dyDescent="0.25">
      <c r="A5" s="32">
        <v>44409</v>
      </c>
      <c r="B5" s="33">
        <v>277</v>
      </c>
    </row>
    <row r="6" spans="1:5" x14ac:dyDescent="0.25">
      <c r="A6" s="32">
        <v>44743</v>
      </c>
      <c r="B6" s="33">
        <v>388</v>
      </c>
    </row>
    <row r="7" spans="1:5" x14ac:dyDescent="0.25">
      <c r="A7" s="32">
        <v>44927</v>
      </c>
      <c r="B7" s="33">
        <v>383</v>
      </c>
    </row>
    <row r="8" spans="1:5" x14ac:dyDescent="0.25">
      <c r="A8" s="32">
        <v>45170</v>
      </c>
      <c r="B8" s="33">
        <v>427</v>
      </c>
    </row>
    <row r="9" spans="1:5" x14ac:dyDescent="0.25">
      <c r="A9" s="5"/>
      <c r="B9" s="5"/>
    </row>
    <row r="10" spans="1:5" x14ac:dyDescent="0.25">
      <c r="A10" s="5"/>
      <c r="B10" s="5"/>
    </row>
    <row r="11" spans="1:5" x14ac:dyDescent="0.25">
      <c r="A11" s="5"/>
      <c r="B11" s="5"/>
    </row>
    <row r="12" spans="1:5" x14ac:dyDescent="0.25">
      <c r="A12" s="5"/>
      <c r="B12" s="5"/>
    </row>
    <row r="13" spans="1:5" x14ac:dyDescent="0.25">
      <c r="A13" s="5"/>
      <c r="B13" s="5"/>
    </row>
    <row r="14" spans="1:5" x14ac:dyDescent="0.25">
      <c r="A14" s="5"/>
      <c r="B14" s="5"/>
    </row>
    <row r="15" spans="1:5" x14ac:dyDescent="0.25">
      <c r="A15" s="5"/>
      <c r="B15" s="5"/>
    </row>
    <row r="16" spans="1:5" x14ac:dyDescent="0.25">
      <c r="A16" s="5"/>
      <c r="B16" s="5"/>
    </row>
    <row r="17" spans="1:5" x14ac:dyDescent="0.25">
      <c r="A17" s="5"/>
      <c r="B17" s="5"/>
    </row>
    <row r="18" spans="1:5" x14ac:dyDescent="0.25">
      <c r="A18" s="5"/>
      <c r="B18" s="5"/>
    </row>
    <row r="19" spans="1:5" x14ac:dyDescent="0.25">
      <c r="A19" s="5"/>
      <c r="B19" s="5"/>
    </row>
    <row r="20" spans="1:5" x14ac:dyDescent="0.25">
      <c r="A20" s="38" t="s">
        <v>64</v>
      </c>
      <c r="B20" s="5"/>
    </row>
    <row r="21" spans="1:5" ht="33.75" customHeight="1" x14ac:dyDescent="0.25">
      <c r="A21" s="49" t="s">
        <v>62</v>
      </c>
      <c r="B21" s="49"/>
      <c r="C21" s="49"/>
      <c r="D21" s="49"/>
      <c r="E21" s="49"/>
    </row>
    <row r="22" spans="1:5" ht="30" x14ac:dyDescent="0.25">
      <c r="A22" s="25" t="s">
        <v>0</v>
      </c>
      <c r="B22" s="26" t="s">
        <v>14</v>
      </c>
    </row>
    <row r="23" spans="1:5" x14ac:dyDescent="0.25">
      <c r="A23" s="32">
        <v>44652</v>
      </c>
      <c r="B23" s="33">
        <v>241</v>
      </c>
    </row>
    <row r="24" spans="1:5" x14ac:dyDescent="0.25">
      <c r="A24" s="32">
        <v>44743</v>
      </c>
      <c r="B24" s="33">
        <v>268</v>
      </c>
    </row>
    <row r="25" spans="1:5" x14ac:dyDescent="0.25">
      <c r="A25" s="32">
        <v>44927</v>
      </c>
      <c r="B25" s="33">
        <v>311</v>
      </c>
    </row>
    <row r="26" spans="1:5" x14ac:dyDescent="0.25">
      <c r="A26" s="32">
        <v>45078</v>
      </c>
      <c r="B26" s="33">
        <v>347</v>
      </c>
    </row>
    <row r="27" spans="1:5" x14ac:dyDescent="0.25">
      <c r="A27" s="32">
        <v>45170</v>
      </c>
      <c r="B27" s="7">
        <v>362</v>
      </c>
    </row>
  </sheetData>
  <mergeCells count="2">
    <mergeCell ref="A2:E2"/>
    <mergeCell ref="A21:E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Note</vt:lpstr>
      <vt:lpstr>Compost Participants</vt:lpstr>
      <vt:lpstr>Waste</vt:lpstr>
      <vt:lpstr>Electricity Source</vt:lpstr>
      <vt:lpstr>EVs</vt:lpstr>
      <vt:lpstr>Passenger Mode</vt:lpstr>
      <vt:lpstr>Biodiversity Survey</vt:lpstr>
      <vt:lpstr>Village Fleet</vt:lpstr>
      <vt:lpstr>Solar</vt:lpstr>
      <vt:lpstr>Trees</vt:lpstr>
      <vt:lpstr>Emmissions</vt:lpstr>
    </vt:vector>
  </TitlesOfParts>
  <Company>Village of Oak Park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Zielinski, Abigail</dc:creator>
  <cp:lastModifiedBy>Zielinski, Abigail</cp:lastModifiedBy>
  <cp:lastPrinted>2023-10-02T20:09:11Z</cp:lastPrinted>
  <dcterms:created xsi:type="dcterms:W3CDTF">2023-09-20T19:31:44Z</dcterms:created>
  <dcterms:modified xsi:type="dcterms:W3CDTF">2023-10-19T21:58:42Z</dcterms:modified>
</cp:coreProperties>
</file>